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7\"/>
    </mc:Choice>
  </mc:AlternateContent>
  <bookViews>
    <workbookView xWindow="0" yWindow="0" windowWidth="28800" windowHeight="12435" tabRatio="675"/>
  </bookViews>
  <sheets>
    <sheet name="Julio" sheetId="84" r:id="rId1"/>
  </sheets>
  <calcPr calcId="152511"/>
</workbook>
</file>

<file path=xl/calcChain.xml><?xml version="1.0" encoding="utf-8"?>
<calcChain xmlns="http://schemas.openxmlformats.org/spreadsheetml/2006/main">
  <c r="L12" i="84" l="1"/>
  <c r="L13" i="84"/>
  <c r="L14" i="84"/>
  <c r="L15" i="84"/>
  <c r="L16" i="84"/>
  <c r="L17" i="84"/>
  <c r="L19" i="84"/>
  <c r="L20" i="84"/>
  <c r="L21" i="84"/>
  <c r="L22" i="84"/>
  <c r="L23" i="84"/>
  <c r="L24" i="84"/>
  <c r="L25" i="84"/>
  <c r="L26" i="84"/>
  <c r="L27" i="84"/>
  <c r="L28" i="84"/>
  <c r="L29" i="84"/>
  <c r="L30" i="84"/>
  <c r="L31" i="84"/>
  <c r="F46" i="84"/>
  <c r="F47" i="84"/>
  <c r="F48" i="84"/>
  <c r="F49" i="84"/>
  <c r="F50" i="84"/>
  <c r="F51" i="84"/>
  <c r="F52" i="84"/>
  <c r="F53" i="84"/>
  <c r="F54" i="84"/>
  <c r="F55" i="84"/>
  <c r="F56" i="84"/>
  <c r="F57" i="84"/>
  <c r="F58" i="84"/>
  <c r="F39" i="84"/>
  <c r="F40" i="84"/>
  <c r="F41" i="84"/>
  <c r="F42" i="84"/>
  <c r="F43" i="84"/>
  <c r="F44" i="84"/>
  <c r="C66" i="84"/>
  <c r="D66" i="84"/>
  <c r="L66" i="84" s="1"/>
  <c r="E66" i="84"/>
  <c r="F66" i="84"/>
  <c r="G66" i="84"/>
  <c r="H66" i="84"/>
  <c r="I66" i="84"/>
  <c r="J66" i="84"/>
  <c r="K66" i="84"/>
  <c r="C67" i="84"/>
  <c r="D67" i="84"/>
  <c r="E67" i="84"/>
  <c r="F67" i="84"/>
  <c r="L67" i="84" s="1"/>
  <c r="G67" i="84"/>
  <c r="H67" i="84"/>
  <c r="I67" i="84"/>
  <c r="J67" i="84"/>
  <c r="K67" i="84"/>
  <c r="C68" i="84"/>
  <c r="D68" i="84"/>
  <c r="E68" i="84"/>
  <c r="F68" i="84"/>
  <c r="G68" i="84"/>
  <c r="H68" i="84"/>
  <c r="I68" i="84"/>
  <c r="J68" i="84"/>
  <c r="K68" i="84"/>
  <c r="L68" i="84"/>
  <c r="C69" i="84"/>
  <c r="D69" i="84"/>
  <c r="E69" i="84"/>
  <c r="F69" i="84"/>
  <c r="L69" i="84" s="1"/>
  <c r="G69" i="84"/>
  <c r="H69" i="84"/>
  <c r="I69" i="84"/>
  <c r="J69" i="84"/>
  <c r="K69" i="84"/>
  <c r="C70" i="84"/>
  <c r="D70" i="84"/>
  <c r="E70" i="84"/>
  <c r="F70" i="84"/>
  <c r="G70" i="84"/>
  <c r="H70" i="84"/>
  <c r="I70" i="84"/>
  <c r="J70" i="84"/>
  <c r="K70" i="84"/>
  <c r="L70" i="84"/>
  <c r="C71" i="84"/>
  <c r="D71" i="84"/>
  <c r="E71" i="84"/>
  <c r="F71" i="84"/>
  <c r="L71" i="84" s="1"/>
  <c r="G71" i="84"/>
  <c r="H71" i="84"/>
  <c r="I71" i="84"/>
  <c r="J71" i="84"/>
  <c r="K71" i="84"/>
  <c r="C73" i="84"/>
  <c r="D73" i="84"/>
  <c r="E73" i="84"/>
  <c r="F73" i="84"/>
  <c r="G73" i="84"/>
  <c r="H73" i="84"/>
  <c r="I73" i="84"/>
  <c r="J73" i="84"/>
  <c r="K73" i="84"/>
  <c r="L73" i="84"/>
  <c r="C74" i="84"/>
  <c r="D74" i="84"/>
  <c r="E74" i="84"/>
  <c r="F74" i="84"/>
  <c r="L74" i="84" s="1"/>
  <c r="G74" i="84"/>
  <c r="H74" i="84"/>
  <c r="I74" i="84"/>
  <c r="J74" i="84"/>
  <c r="K74" i="84"/>
  <c r="C75" i="84"/>
  <c r="D75" i="84"/>
  <c r="E75" i="84"/>
  <c r="F75" i="84"/>
  <c r="G75" i="84"/>
  <c r="H75" i="84"/>
  <c r="I75" i="84"/>
  <c r="J75" i="84"/>
  <c r="K75" i="84"/>
  <c r="L75" i="84"/>
  <c r="C76" i="84"/>
  <c r="D76" i="84"/>
  <c r="E76" i="84"/>
  <c r="F76" i="84"/>
  <c r="L76" i="84" s="1"/>
  <c r="G76" i="84"/>
  <c r="H76" i="84"/>
  <c r="I76" i="84"/>
  <c r="J76" i="84"/>
  <c r="K76" i="84"/>
  <c r="C77" i="84"/>
  <c r="D77" i="84"/>
  <c r="E77" i="84"/>
  <c r="F77" i="84"/>
  <c r="G77" i="84"/>
  <c r="H77" i="84"/>
  <c r="I77" i="84"/>
  <c r="J77" i="84"/>
  <c r="K77" i="84"/>
  <c r="L77" i="84"/>
  <c r="C78" i="84"/>
  <c r="D78" i="84"/>
  <c r="E78" i="84"/>
  <c r="F78" i="84"/>
  <c r="L78" i="84" s="1"/>
  <c r="G78" i="84"/>
  <c r="H78" i="84"/>
  <c r="I78" i="84"/>
  <c r="J78" i="84"/>
  <c r="K78" i="84"/>
  <c r="C79" i="84"/>
  <c r="D79" i="84"/>
  <c r="E79" i="84"/>
  <c r="F79" i="84"/>
  <c r="G79" i="84"/>
  <c r="H79" i="84"/>
  <c r="I79" i="84"/>
  <c r="J79" i="84"/>
  <c r="K79" i="84"/>
  <c r="L79" i="84"/>
  <c r="C80" i="84"/>
  <c r="D80" i="84"/>
  <c r="E80" i="84"/>
  <c r="F80" i="84"/>
  <c r="L80" i="84" s="1"/>
  <c r="G80" i="84"/>
  <c r="H80" i="84"/>
  <c r="I80" i="84"/>
  <c r="J80" i="84"/>
  <c r="K80" i="84"/>
  <c r="C81" i="84"/>
  <c r="D81" i="84"/>
  <c r="E81" i="84"/>
  <c r="F81" i="84"/>
  <c r="G81" i="84"/>
  <c r="H81" i="84"/>
  <c r="I81" i="84"/>
  <c r="J81" i="84"/>
  <c r="K81" i="84"/>
  <c r="L81" i="84"/>
  <c r="C82" i="84"/>
  <c r="D82" i="84"/>
  <c r="E82" i="84"/>
  <c r="F82" i="84"/>
  <c r="L82" i="84" s="1"/>
  <c r="G82" i="84"/>
  <c r="H82" i="84"/>
  <c r="I82" i="84"/>
  <c r="J82" i="84"/>
  <c r="K82" i="84"/>
  <c r="C83" i="84"/>
  <c r="D83" i="84"/>
  <c r="E83" i="84"/>
  <c r="F83" i="84"/>
  <c r="G83" i="84"/>
  <c r="H83" i="84"/>
  <c r="L83" i="84" s="1"/>
  <c r="I83" i="84"/>
  <c r="J83" i="84"/>
  <c r="K83" i="84"/>
  <c r="C84" i="84"/>
  <c r="D84" i="84"/>
  <c r="E84" i="84"/>
  <c r="F84" i="84"/>
  <c r="L84" i="84" s="1"/>
  <c r="G84" i="84"/>
  <c r="H84" i="84"/>
  <c r="I84" i="84"/>
  <c r="J84" i="84"/>
  <c r="K84" i="84"/>
  <c r="C85" i="84"/>
  <c r="D85" i="84"/>
  <c r="E85" i="84"/>
  <c r="F85" i="84"/>
  <c r="G85" i="84"/>
  <c r="H85" i="84"/>
  <c r="I85" i="84"/>
  <c r="J85" i="84"/>
  <c r="K85" i="84"/>
  <c r="L85" i="84"/>
  <c r="C72" i="84" l="1"/>
  <c r="D72" i="84"/>
  <c r="E72" i="84"/>
  <c r="F72" i="84"/>
  <c r="G72" i="84"/>
  <c r="H72" i="84"/>
  <c r="I72" i="84"/>
  <c r="J72" i="84"/>
  <c r="K72" i="84"/>
  <c r="E59" i="84"/>
  <c r="D59" i="84"/>
  <c r="C59" i="84"/>
  <c r="F45" i="84"/>
  <c r="F86" i="84" l="1"/>
  <c r="H86" i="84"/>
  <c r="L72" i="84"/>
  <c r="G86" i="84"/>
  <c r="C86" i="84"/>
  <c r="I86" i="84"/>
  <c r="E86" i="84"/>
  <c r="F59" i="84"/>
  <c r="D86" i="84"/>
  <c r="K86" i="84"/>
  <c r="J86" i="84"/>
  <c r="L86" i="84" l="1"/>
  <c r="K32" i="84"/>
  <c r="J32" i="84"/>
  <c r="I32" i="84"/>
  <c r="H32" i="84"/>
  <c r="G32" i="84"/>
  <c r="F32" i="84"/>
  <c r="E32" i="84"/>
  <c r="D32" i="84"/>
  <c r="C32" i="84"/>
  <c r="L18" i="84"/>
  <c r="L32" i="84" l="1"/>
</calcChain>
</file>

<file path=xl/sharedStrings.xml><?xml version="1.0" encoding="utf-8"?>
<sst xmlns="http://schemas.openxmlformats.org/spreadsheetml/2006/main" count="109" uniqueCount="41">
  <si>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</si>
  <si>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</si>
  <si>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</si>
  <si>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</si>
  <si>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</si>
  <si>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</si>
  <si>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</si>
  <si>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</si>
  <si>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</si>
  <si>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</si>
  <si>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</si>
  <si>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</si>
  <si>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</si>
  <si>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</si>
  <si>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</si>
  <si>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</si>
  <si>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</si>
  <si>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</si>
  <si>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</si>
  <si>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</si>
  <si>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</si>
  <si>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</si>
  <si>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</si>
  <si>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</si>
  <si>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</si>
  <si>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</si>
  <si>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</si>
  <si>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</si>
  <si>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</si>
  <si>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</si>
  <si>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</si>
  <si>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</si>
  <si>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</si>
  <si>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</si>
  <si>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</si>
  <si>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</si>
  <si>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</si>
  <si>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</si>
  <si>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</si>
  <si>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PAGADAS A LOS MUNICIPIOS POR RECAUDACION DE INGRESOS FEDERALES CORRESPONDIENTES AL MES DE JULIO DEL 2017</t>
  </si>
  <si>
    <t>F  E  I  E  F       2016    6/6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</si>
</sst>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9" fillId="0" borderId="2" xfId="0" applyNumberFormat="1" applyFont="1" applyBorder="1"/>
    <xf numFmtId="3" fontId="8" fillId="3" borderId="2" xfId="0" applyNumberFormat="1" applyFont="1" applyFill="1" applyBorder="1"/>
    <xf numFmtId="0" fontId="9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3" fontId="8" fillId="3" borderId="2" xfId="2" applyNumberFormat="1" applyFont="1" applyFill="1" applyBorder="1"/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3" fillId="0" borderId="0" xfId="0" applyFont="1" applyFill="1" applyBorder="1" applyAlignment="1"/>
    <xf numFmtId="0" fontId="7" fillId="0" borderId="0" xfId="0" applyFon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3" borderId="5" xfId="2" applyFont="1" applyFill="1" applyBorder="1" applyAlignment="1">
      <alignment horizontal="center"/>
    </xf>
    <xf numFmtId="0" fontId="8" fillId="3" borderId="6" xfId="2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AD86"/>
  <sheetViews>
    <sheetView tabSelected="1" topLeftCell="A46" zoomScaleNormal="100" workbookViewId="0">
      <selection activeCell="J58" sqref="J58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30" ht="13.5" customHeight="1" x14ac:dyDescent="0.2">
      <c r="A4" s="42" t="s">
        <v>24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30" ht="13.5" customHeight="1" x14ac:dyDescent="0.2">
      <c r="A5" s="43" t="s">
        <v>23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30" ht="13.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30" ht="13.5" customHeight="1" x14ac:dyDescent="0.2">
      <c r="A7" s="30" t="s">
        <v>39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30" ht="13.5" customHeight="1" x14ac:dyDescent="0.2">
      <c r="L8" s="18" t="s">
        <v>26</v>
      </c>
    </row>
    <row r="9" spans="1:30" ht="13.5" customHeight="1" x14ac:dyDescent="0.2">
      <c r="A9" s="3" t="s">
        <v>1</v>
      </c>
      <c r="B9" s="33" t="s">
        <v>38</v>
      </c>
      <c r="C9" s="25" t="s">
        <v>29</v>
      </c>
      <c r="D9" s="25" t="s">
        <v>30</v>
      </c>
      <c r="E9" s="25" t="s">
        <v>31</v>
      </c>
      <c r="F9" s="25" t="s">
        <v>35</v>
      </c>
      <c r="G9" s="25" t="s">
        <v>32</v>
      </c>
      <c r="H9" s="25" t="s">
        <v>28</v>
      </c>
      <c r="I9" s="25" t="s">
        <v>33</v>
      </c>
      <c r="J9" s="25" t="s">
        <v>34</v>
      </c>
      <c r="K9" s="25" t="s">
        <v>37</v>
      </c>
      <c r="L9" s="25" t="s">
        <v>0</v>
      </c>
    </row>
    <row r="10" spans="1:30" ht="13.5" customHeight="1" x14ac:dyDescent="0.2">
      <c r="A10" s="4" t="s">
        <v>2</v>
      </c>
      <c r="B10" s="34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30" ht="13.5" customHeight="1" x14ac:dyDescent="0.2">
      <c r="A11" s="5" t="s">
        <v>3</v>
      </c>
      <c r="B11" s="35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30" ht="13.5" customHeight="1" x14ac:dyDescent="0.2">
      <c r="A12" s="19">
        <v>1</v>
      </c>
      <c r="B12" s="8" t="s">
        <v>5</v>
      </c>
      <c r="C12" s="6">
        <v>3644730.19</v>
      </c>
      <c r="D12" s="6">
        <v>1399713.65</v>
      </c>
      <c r="E12" s="6">
        <v>64470.81</v>
      </c>
      <c r="F12" s="6">
        <v>0</v>
      </c>
      <c r="G12" s="6">
        <v>30380.309999999998</v>
      </c>
      <c r="H12" s="6">
        <v>148966.85</v>
      </c>
      <c r="I12" s="6">
        <v>288271.81</v>
      </c>
      <c r="J12" s="6">
        <v>163733.04</v>
      </c>
      <c r="K12" s="6">
        <v>10578</v>
      </c>
      <c r="L12" s="6">
        <f>SUM(C12:K12)</f>
        <v>5750844.6599999983</v>
      </c>
      <c r="N12" s="20"/>
      <c r="O12" s="20"/>
      <c r="P12" s="20"/>
      <c r="Q12" s="20"/>
      <c r="R12" s="20"/>
      <c r="S12" s="21"/>
      <c r="T12" s="21"/>
      <c r="U12" s="21"/>
      <c r="V12" s="21"/>
      <c r="W12" s="20"/>
      <c r="X12" s="20"/>
      <c r="Y12" s="20"/>
      <c r="Z12" s="20"/>
      <c r="AA12" s="20"/>
      <c r="AB12" s="20"/>
      <c r="AC12" s="20"/>
      <c r="AD12" s="20"/>
    </row>
    <row r="13" spans="1:30" ht="13.5" customHeight="1" x14ac:dyDescent="0.2">
      <c r="A13" s="19">
        <v>2</v>
      </c>
      <c r="B13" s="8" t="s">
        <v>6</v>
      </c>
      <c r="C13" s="6">
        <v>2538872.23</v>
      </c>
      <c r="D13" s="6">
        <v>955053.24</v>
      </c>
      <c r="E13" s="6">
        <v>94579.01</v>
      </c>
      <c r="F13" s="6">
        <v>0</v>
      </c>
      <c r="G13" s="6">
        <v>23855.97</v>
      </c>
      <c r="H13" s="6">
        <v>58289.14</v>
      </c>
      <c r="I13" s="6">
        <v>140460.44</v>
      </c>
      <c r="J13" s="6">
        <v>67143.75</v>
      </c>
      <c r="K13" s="6">
        <v>0</v>
      </c>
      <c r="L13" s="6">
        <f t="shared" ref="L13:L31" si="0">SUM(C13:K13)</f>
        <v>3878253.78</v>
      </c>
      <c r="N13" s="20"/>
      <c r="O13" s="20"/>
      <c r="P13" s="20"/>
      <c r="Q13" s="20"/>
      <c r="R13" s="20"/>
      <c r="S13" s="21"/>
      <c r="T13" s="21"/>
      <c r="U13" s="21"/>
      <c r="V13" s="21"/>
      <c r="W13" s="20"/>
      <c r="X13" s="20"/>
      <c r="Y13" s="20"/>
      <c r="Z13" s="20"/>
      <c r="AA13" s="20"/>
      <c r="AB13" s="20"/>
      <c r="AC13" s="20"/>
      <c r="AD13" s="20"/>
    </row>
    <row r="14" spans="1:30" ht="13.5" customHeight="1" x14ac:dyDescent="0.2">
      <c r="A14" s="19">
        <v>3</v>
      </c>
      <c r="B14" s="8" t="s">
        <v>21</v>
      </c>
      <c r="C14" s="6">
        <v>2405617.08</v>
      </c>
      <c r="D14" s="6">
        <v>900920.67</v>
      </c>
      <c r="E14" s="6">
        <v>100142.48</v>
      </c>
      <c r="F14" s="6">
        <v>0</v>
      </c>
      <c r="G14" s="6">
        <v>23144.15</v>
      </c>
      <c r="H14" s="6">
        <v>42614.11</v>
      </c>
      <c r="I14" s="6">
        <v>124729.72</v>
      </c>
      <c r="J14" s="6">
        <v>49166.720000000001</v>
      </c>
      <c r="K14" s="6">
        <v>0</v>
      </c>
      <c r="L14" s="6">
        <f t="shared" si="0"/>
        <v>3646334.93</v>
      </c>
      <c r="N14" s="20"/>
      <c r="O14" s="20"/>
      <c r="P14" s="20"/>
      <c r="Q14" s="20"/>
      <c r="R14" s="20"/>
      <c r="S14" s="21"/>
      <c r="T14" s="21"/>
      <c r="U14" s="21"/>
      <c r="V14" s="21"/>
      <c r="W14" s="20"/>
      <c r="X14" s="20"/>
      <c r="Y14" s="20"/>
      <c r="Z14" s="20"/>
      <c r="AA14" s="20"/>
      <c r="AB14" s="20"/>
      <c r="AC14" s="20"/>
      <c r="AD14" s="20"/>
    </row>
    <row r="15" spans="1:30" ht="13.5" customHeight="1" x14ac:dyDescent="0.2">
      <c r="A15" s="19">
        <v>4</v>
      </c>
      <c r="B15" s="8" t="s">
        <v>22</v>
      </c>
      <c r="C15" s="6">
        <v>3629038.85</v>
      </c>
      <c r="D15" s="6">
        <v>1086518.06</v>
      </c>
      <c r="E15" s="6">
        <v>83124.800000000003</v>
      </c>
      <c r="F15" s="6">
        <v>446.44</v>
      </c>
      <c r="G15" s="6">
        <v>71680.12</v>
      </c>
      <c r="H15" s="6">
        <v>1038112.26</v>
      </c>
      <c r="I15" s="6">
        <v>593044.92000000004</v>
      </c>
      <c r="J15" s="6">
        <v>432100.57</v>
      </c>
      <c r="K15" s="6">
        <v>1684509</v>
      </c>
      <c r="L15" s="6">
        <f t="shared" si="0"/>
        <v>8618575.0199999996</v>
      </c>
      <c r="N15" s="20"/>
      <c r="O15" s="20"/>
      <c r="P15" s="20"/>
      <c r="Q15" s="20"/>
      <c r="R15" s="20"/>
      <c r="S15" s="21"/>
      <c r="T15" s="21"/>
      <c r="U15" s="21"/>
      <c r="V15" s="21"/>
      <c r="W15" s="20"/>
      <c r="X15" s="20"/>
      <c r="Y15" s="20"/>
      <c r="Z15" s="20"/>
      <c r="AA15" s="20"/>
      <c r="AB15" s="20"/>
      <c r="AC15" s="20"/>
      <c r="AD15" s="20"/>
    </row>
    <row r="16" spans="1:30" ht="13.5" customHeight="1" x14ac:dyDescent="0.2">
      <c r="A16" s="19">
        <v>5</v>
      </c>
      <c r="B16" s="8" t="s">
        <v>7</v>
      </c>
      <c r="C16" s="6">
        <v>4792783.34</v>
      </c>
      <c r="D16" s="6">
        <v>1794108.11</v>
      </c>
      <c r="E16" s="6">
        <v>50234.87</v>
      </c>
      <c r="F16" s="6">
        <v>0.28999999999999998</v>
      </c>
      <c r="G16" s="6">
        <v>46221.820000000007</v>
      </c>
      <c r="H16" s="6">
        <v>328956.17</v>
      </c>
      <c r="I16" s="6">
        <v>465780.28</v>
      </c>
      <c r="J16" s="6">
        <v>301447.71999999997</v>
      </c>
      <c r="K16" s="6">
        <v>0</v>
      </c>
      <c r="L16" s="6">
        <f t="shared" si="0"/>
        <v>7779532.6000000006</v>
      </c>
      <c r="N16" s="20"/>
      <c r="O16" s="20"/>
      <c r="P16" s="20"/>
      <c r="Q16" s="20"/>
      <c r="R16" s="20"/>
      <c r="S16" s="21"/>
      <c r="T16" s="21"/>
      <c r="U16" s="21"/>
      <c r="V16" s="21"/>
      <c r="W16" s="20"/>
      <c r="X16" s="20"/>
      <c r="Y16" s="20"/>
      <c r="Z16" s="20"/>
      <c r="AA16" s="20"/>
      <c r="AB16" s="20"/>
      <c r="AC16" s="20"/>
      <c r="AD16" s="20"/>
    </row>
    <row r="17" spans="1:30" ht="13.5" customHeight="1" x14ac:dyDescent="0.2">
      <c r="A17" s="19">
        <v>6</v>
      </c>
      <c r="B17" s="8" t="s">
        <v>17</v>
      </c>
      <c r="C17" s="6">
        <v>1779869.88</v>
      </c>
      <c r="D17" s="6">
        <v>581592.75</v>
      </c>
      <c r="E17" s="6">
        <v>155613.54999999999</v>
      </c>
      <c r="F17" s="6">
        <v>0</v>
      </c>
      <c r="G17" s="6">
        <v>28801.98</v>
      </c>
      <c r="H17" s="6">
        <v>122494.84</v>
      </c>
      <c r="I17" s="6">
        <v>518978.76</v>
      </c>
      <c r="J17" s="6">
        <v>146515.59</v>
      </c>
      <c r="K17" s="6">
        <v>427343</v>
      </c>
      <c r="L17" s="6">
        <f t="shared" si="0"/>
        <v>3761210.3499999996</v>
      </c>
      <c r="N17" s="20"/>
      <c r="O17" s="20"/>
      <c r="P17" s="20"/>
      <c r="Q17" s="20"/>
      <c r="R17" s="20"/>
      <c r="S17" s="21"/>
      <c r="T17" s="21"/>
      <c r="U17" s="21"/>
      <c r="V17" s="21"/>
      <c r="W17" s="20"/>
      <c r="X17" s="20"/>
      <c r="Y17" s="20"/>
      <c r="Z17" s="20"/>
      <c r="AA17" s="20"/>
      <c r="AB17" s="20"/>
      <c r="AC17" s="20"/>
      <c r="AD17" s="20"/>
    </row>
    <row r="18" spans="1:30" x14ac:dyDescent="0.2">
      <c r="A18" s="19">
        <v>7</v>
      </c>
      <c r="B18" s="8" t="s">
        <v>18</v>
      </c>
      <c r="C18" s="6">
        <v>1663347.56</v>
      </c>
      <c r="D18" s="6">
        <v>593393.69999999995</v>
      </c>
      <c r="E18" s="6">
        <v>152668.19</v>
      </c>
      <c r="F18" s="6">
        <v>0</v>
      </c>
      <c r="G18" s="6">
        <v>20230.47</v>
      </c>
      <c r="H18" s="6">
        <v>42233.98</v>
      </c>
      <c r="I18" s="6">
        <v>170342.18</v>
      </c>
      <c r="J18" s="6">
        <v>50075.7</v>
      </c>
      <c r="K18" s="6">
        <v>0</v>
      </c>
      <c r="L18" s="6">
        <f t="shared" si="0"/>
        <v>2692291.7800000003</v>
      </c>
      <c r="N18" s="20"/>
      <c r="O18" s="20"/>
      <c r="P18" s="20"/>
      <c r="Q18" s="20"/>
      <c r="R18" s="20"/>
      <c r="S18" s="21"/>
      <c r="T18" s="21"/>
      <c r="U18" s="21"/>
      <c r="V18" s="21"/>
      <c r="W18" s="20"/>
      <c r="X18" s="20"/>
      <c r="Y18" s="20"/>
      <c r="Z18" s="20"/>
      <c r="AA18" s="20"/>
      <c r="AB18" s="20"/>
      <c r="AC18" s="20"/>
      <c r="AD18" s="20"/>
    </row>
    <row r="19" spans="1:30" x14ac:dyDescent="0.2">
      <c r="A19" s="19">
        <v>8</v>
      </c>
      <c r="B19" s="8" t="s">
        <v>8</v>
      </c>
      <c r="C19" s="6">
        <v>3173719.09</v>
      </c>
      <c r="D19" s="6">
        <v>1221849.49</v>
      </c>
      <c r="E19" s="6">
        <v>73961.440000000002</v>
      </c>
      <c r="F19" s="6">
        <v>0</v>
      </c>
      <c r="G19" s="6">
        <v>26046.659999999996</v>
      </c>
      <c r="H19" s="6">
        <v>110227.42</v>
      </c>
      <c r="I19" s="6">
        <v>208625.11</v>
      </c>
      <c r="J19" s="6">
        <v>121687.77</v>
      </c>
      <c r="K19" s="6">
        <v>9167</v>
      </c>
      <c r="L19" s="6">
        <f t="shared" si="0"/>
        <v>4945283.9800000004</v>
      </c>
      <c r="N19" s="20"/>
      <c r="O19" s="20"/>
      <c r="P19" s="20"/>
      <c r="Q19" s="20"/>
      <c r="R19" s="20"/>
      <c r="S19" s="21"/>
      <c r="T19" s="21"/>
      <c r="U19" s="21"/>
      <c r="V19" s="21"/>
      <c r="W19" s="20"/>
      <c r="X19" s="20"/>
      <c r="Y19" s="20"/>
      <c r="Z19" s="20"/>
      <c r="AA19" s="20"/>
      <c r="AB19" s="20"/>
      <c r="AC19" s="20"/>
      <c r="AD19" s="20"/>
    </row>
    <row r="20" spans="1:30" x14ac:dyDescent="0.2">
      <c r="A20" s="19">
        <v>9</v>
      </c>
      <c r="B20" s="8" t="s">
        <v>9</v>
      </c>
      <c r="C20" s="6">
        <v>2863431.75</v>
      </c>
      <c r="D20" s="6">
        <v>1086518.06</v>
      </c>
      <c r="E20" s="6">
        <v>83124.800000000003</v>
      </c>
      <c r="F20" s="6">
        <v>0</v>
      </c>
      <c r="G20" s="6">
        <v>25641.199999999997</v>
      </c>
      <c r="H20" s="6">
        <v>65854.489999999991</v>
      </c>
      <c r="I20" s="6">
        <v>184314.82</v>
      </c>
      <c r="J20" s="6">
        <v>76588.509999999995</v>
      </c>
      <c r="K20" s="6">
        <v>0</v>
      </c>
      <c r="L20" s="6">
        <f t="shared" si="0"/>
        <v>4385473.63</v>
      </c>
      <c r="N20" s="20"/>
      <c r="O20" s="20"/>
      <c r="P20" s="20"/>
      <c r="Q20" s="20"/>
      <c r="R20" s="20"/>
      <c r="S20" s="21"/>
      <c r="T20" s="21"/>
      <c r="U20" s="21"/>
      <c r="V20" s="21"/>
      <c r="W20" s="20"/>
      <c r="X20" s="20"/>
      <c r="Y20" s="20"/>
      <c r="Z20" s="20"/>
      <c r="AA20" s="20"/>
      <c r="AB20" s="20"/>
      <c r="AC20" s="20"/>
      <c r="AD20" s="20"/>
    </row>
    <row r="21" spans="1:30" x14ac:dyDescent="0.2">
      <c r="A21" s="19">
        <v>10</v>
      </c>
      <c r="B21" s="8" t="s">
        <v>16</v>
      </c>
      <c r="C21" s="6">
        <v>1776509.52</v>
      </c>
      <c r="D21" s="6">
        <v>618657.97</v>
      </c>
      <c r="E21" s="6">
        <v>145959.29999999999</v>
      </c>
      <c r="F21" s="6">
        <v>0</v>
      </c>
      <c r="G21" s="6">
        <v>23384.68</v>
      </c>
      <c r="H21" s="6">
        <v>48515.340000000004</v>
      </c>
      <c r="I21" s="6">
        <v>188053.29</v>
      </c>
      <c r="J21" s="6">
        <v>57860.17</v>
      </c>
      <c r="K21" s="6">
        <v>690702</v>
      </c>
      <c r="L21" s="6">
        <f t="shared" si="0"/>
        <v>3549642.27</v>
      </c>
      <c r="N21" s="20"/>
      <c r="O21" s="20"/>
      <c r="P21" s="20"/>
      <c r="Q21" s="20"/>
      <c r="R21" s="20"/>
      <c r="S21" s="21"/>
      <c r="T21" s="21"/>
      <c r="U21" s="21"/>
      <c r="V21" s="21"/>
      <c r="W21" s="20"/>
      <c r="X21" s="20"/>
      <c r="Y21" s="20"/>
      <c r="Z21" s="20"/>
      <c r="AA21" s="20"/>
      <c r="AB21" s="20"/>
      <c r="AC21" s="20"/>
      <c r="AD21" s="20"/>
    </row>
    <row r="22" spans="1:30" x14ac:dyDescent="0.2">
      <c r="A22" s="19">
        <v>11</v>
      </c>
      <c r="B22" s="8" t="s">
        <v>10</v>
      </c>
      <c r="C22" s="6">
        <v>3004316.85</v>
      </c>
      <c r="D22" s="6">
        <v>1249132.8799999999</v>
      </c>
      <c r="E22" s="6">
        <v>82143.009999999995</v>
      </c>
      <c r="F22" s="6">
        <v>0</v>
      </c>
      <c r="G22" s="6">
        <v>32548.59</v>
      </c>
      <c r="H22" s="6">
        <v>130965.95</v>
      </c>
      <c r="I22" s="6">
        <v>371465.7</v>
      </c>
      <c r="J22" s="6">
        <v>152503.35</v>
      </c>
      <c r="K22" s="6">
        <v>1059017</v>
      </c>
      <c r="L22" s="6">
        <f t="shared" si="0"/>
        <v>6082093.3300000001</v>
      </c>
      <c r="N22" s="20"/>
      <c r="O22" s="20"/>
      <c r="P22" s="20"/>
      <c r="Q22" s="20"/>
      <c r="R22" s="20"/>
      <c r="S22" s="21"/>
      <c r="T22" s="21"/>
      <c r="U22" s="21"/>
      <c r="V22" s="21"/>
      <c r="W22" s="20"/>
      <c r="X22" s="20"/>
      <c r="Y22" s="20"/>
      <c r="Z22" s="20"/>
      <c r="AA22" s="20"/>
      <c r="AB22" s="20"/>
      <c r="AC22" s="20"/>
      <c r="AD22" s="20"/>
    </row>
    <row r="23" spans="1:30" x14ac:dyDescent="0.2">
      <c r="A23" s="19">
        <v>12</v>
      </c>
      <c r="B23" s="8" t="s">
        <v>11</v>
      </c>
      <c r="C23" s="6">
        <v>3805678.91</v>
      </c>
      <c r="D23" s="6">
        <v>1287581.8999999999</v>
      </c>
      <c r="E23" s="6">
        <v>70197.91</v>
      </c>
      <c r="F23" s="6">
        <v>0</v>
      </c>
      <c r="G23" s="6">
        <v>55182.96</v>
      </c>
      <c r="H23" s="6">
        <v>88108.69</v>
      </c>
      <c r="I23" s="6">
        <v>202200.4</v>
      </c>
      <c r="J23" s="6">
        <v>100485.28</v>
      </c>
      <c r="K23" s="6">
        <v>1281958</v>
      </c>
      <c r="L23" s="6">
        <f t="shared" si="0"/>
        <v>6891394.0500000017</v>
      </c>
      <c r="N23" s="20"/>
      <c r="O23" s="20"/>
      <c r="P23" s="20"/>
      <c r="Q23" s="20"/>
      <c r="R23" s="20"/>
      <c r="S23" s="21"/>
      <c r="T23" s="21"/>
      <c r="U23" s="21"/>
      <c r="V23" s="21"/>
      <c r="W23" s="20"/>
      <c r="X23" s="20"/>
      <c r="Y23" s="20"/>
      <c r="Z23" s="20"/>
      <c r="AA23" s="20"/>
      <c r="AB23" s="20"/>
      <c r="AC23" s="20"/>
      <c r="AD23" s="20"/>
    </row>
    <row r="24" spans="1:30" x14ac:dyDescent="0.2">
      <c r="A24" s="19">
        <v>13</v>
      </c>
      <c r="B24" s="8" t="s">
        <v>12</v>
      </c>
      <c r="C24" s="6">
        <v>4665611.6500000004</v>
      </c>
      <c r="D24" s="6">
        <v>1813441.17</v>
      </c>
      <c r="E24" s="6">
        <v>49743.98</v>
      </c>
      <c r="F24" s="6">
        <v>25.57</v>
      </c>
      <c r="G24" s="6">
        <v>35966.869999999995</v>
      </c>
      <c r="H24" s="6">
        <v>155505.86000000002</v>
      </c>
      <c r="I24" s="6">
        <v>262377.40000000002</v>
      </c>
      <c r="J24" s="6">
        <v>180793.79</v>
      </c>
      <c r="K24" s="6">
        <v>0</v>
      </c>
      <c r="L24" s="6">
        <f t="shared" si="0"/>
        <v>7163466.2900000019</v>
      </c>
      <c r="N24" s="20"/>
      <c r="O24" s="20"/>
      <c r="P24" s="20"/>
      <c r="Q24" s="20"/>
      <c r="R24" s="20"/>
      <c r="S24" s="21"/>
      <c r="T24" s="21"/>
      <c r="U24" s="21"/>
      <c r="V24" s="21"/>
      <c r="W24" s="20"/>
      <c r="X24" s="20"/>
      <c r="Y24" s="20"/>
      <c r="Z24" s="20"/>
      <c r="AA24" s="20"/>
      <c r="AB24" s="20"/>
      <c r="AC24" s="20"/>
      <c r="AD24" s="20"/>
    </row>
    <row r="25" spans="1:30" x14ac:dyDescent="0.2">
      <c r="A25" s="19">
        <v>14</v>
      </c>
      <c r="B25" s="8" t="s">
        <v>36</v>
      </c>
      <c r="C25" s="6">
        <v>2213782.7799999998</v>
      </c>
      <c r="D25" s="6">
        <v>931575.49</v>
      </c>
      <c r="E25" s="6">
        <v>109633.1</v>
      </c>
      <c r="F25" s="6">
        <v>0</v>
      </c>
      <c r="G25" s="6">
        <v>22038.87</v>
      </c>
      <c r="H25" s="6">
        <v>28789.61</v>
      </c>
      <c r="I25" s="6">
        <v>102812.96</v>
      </c>
      <c r="J25" s="6">
        <v>33638.9</v>
      </c>
      <c r="K25" s="6">
        <v>0</v>
      </c>
      <c r="L25" s="6">
        <f t="shared" si="0"/>
        <v>3442271.7099999995</v>
      </c>
      <c r="N25" s="20"/>
      <c r="O25" s="20"/>
      <c r="P25" s="20"/>
      <c r="Q25" s="20"/>
      <c r="R25" s="20"/>
      <c r="S25" s="21"/>
      <c r="T25" s="21"/>
      <c r="U25" s="21"/>
      <c r="V25" s="21"/>
      <c r="W25" s="20"/>
      <c r="X25" s="20"/>
      <c r="Y25" s="20"/>
      <c r="Z25" s="20"/>
      <c r="AA25" s="20"/>
      <c r="AB25" s="20"/>
      <c r="AC25" s="20"/>
      <c r="AD25" s="20"/>
    </row>
    <row r="26" spans="1:30" x14ac:dyDescent="0.2">
      <c r="A26" s="19">
        <v>15</v>
      </c>
      <c r="B26" s="8" t="s">
        <v>27</v>
      </c>
      <c r="C26" s="6">
        <v>2885250.03</v>
      </c>
      <c r="D26" s="6">
        <v>1086518.06</v>
      </c>
      <c r="E26" s="6">
        <v>83124.800000000003</v>
      </c>
      <c r="F26" s="6">
        <v>0</v>
      </c>
      <c r="G26" s="6">
        <v>26953.22</v>
      </c>
      <c r="H26" s="6">
        <v>88305.23</v>
      </c>
      <c r="I26" s="6">
        <v>181242.23999999999</v>
      </c>
      <c r="J26" s="6">
        <v>101836.62</v>
      </c>
      <c r="K26" s="6">
        <v>9849</v>
      </c>
      <c r="L26" s="6">
        <f t="shared" si="0"/>
        <v>4463079.2</v>
      </c>
      <c r="N26" s="20"/>
      <c r="O26" s="20"/>
      <c r="P26" s="20"/>
      <c r="Q26" s="20"/>
      <c r="R26" s="20"/>
      <c r="S26" s="21"/>
      <c r="T26" s="21"/>
      <c r="U26" s="21"/>
      <c r="V26" s="21"/>
      <c r="W26" s="20"/>
      <c r="X26" s="20"/>
      <c r="Y26" s="20"/>
      <c r="Z26" s="20"/>
      <c r="AA26" s="20"/>
      <c r="AB26" s="20"/>
      <c r="AC26" s="20"/>
      <c r="AD26" s="20"/>
    </row>
    <row r="27" spans="1:30" x14ac:dyDescent="0.2">
      <c r="A27" s="19">
        <v>16</v>
      </c>
      <c r="B27" s="8" t="s">
        <v>25</v>
      </c>
      <c r="C27" s="6">
        <v>8131625.4100000001</v>
      </c>
      <c r="D27" s="6">
        <v>3682746.56</v>
      </c>
      <c r="E27" s="6">
        <v>27817.35</v>
      </c>
      <c r="F27" s="6">
        <v>0</v>
      </c>
      <c r="G27" s="6">
        <v>54035.7</v>
      </c>
      <c r="H27" s="6">
        <v>370687.76</v>
      </c>
      <c r="I27" s="6">
        <v>639817</v>
      </c>
      <c r="J27" s="6">
        <v>402511.91</v>
      </c>
      <c r="K27" s="6">
        <v>833130</v>
      </c>
      <c r="L27" s="6">
        <f t="shared" si="0"/>
        <v>14142371.689999999</v>
      </c>
      <c r="N27" s="20"/>
      <c r="O27" s="20"/>
      <c r="P27" s="20"/>
      <c r="Q27" s="20"/>
      <c r="R27" s="20"/>
      <c r="S27" s="21"/>
      <c r="T27" s="21"/>
      <c r="U27" s="21"/>
      <c r="V27" s="21"/>
      <c r="W27" s="20"/>
      <c r="X27" s="20"/>
      <c r="Y27" s="20"/>
      <c r="Z27" s="20"/>
      <c r="AA27" s="20"/>
      <c r="AB27" s="20"/>
      <c r="AC27" s="20"/>
      <c r="AD27" s="20"/>
    </row>
    <row r="28" spans="1:30" x14ac:dyDescent="0.2">
      <c r="A28" s="19">
        <v>17</v>
      </c>
      <c r="B28" s="8" t="s">
        <v>13</v>
      </c>
      <c r="C28" s="6">
        <v>3620476.9</v>
      </c>
      <c r="D28" s="6">
        <v>1353314.31</v>
      </c>
      <c r="E28" s="6">
        <v>66761.649999999994</v>
      </c>
      <c r="F28" s="6">
        <v>0</v>
      </c>
      <c r="G28" s="6">
        <v>35180.15</v>
      </c>
      <c r="H28" s="6">
        <v>162905.58000000002</v>
      </c>
      <c r="I28" s="6">
        <v>339530.89</v>
      </c>
      <c r="J28" s="6">
        <v>176331.73</v>
      </c>
      <c r="K28" s="6">
        <v>322469</v>
      </c>
      <c r="L28" s="6">
        <f t="shared" si="0"/>
        <v>6076970.2100000009</v>
      </c>
      <c r="N28" s="20"/>
      <c r="O28" s="20"/>
      <c r="P28" s="20"/>
      <c r="Q28" s="20"/>
      <c r="R28" s="20"/>
      <c r="S28" s="21"/>
      <c r="T28" s="21"/>
      <c r="U28" s="21"/>
      <c r="V28" s="21"/>
      <c r="W28" s="20"/>
      <c r="X28" s="20"/>
      <c r="Y28" s="20"/>
      <c r="Z28" s="20"/>
      <c r="AA28" s="20"/>
      <c r="AB28" s="20"/>
      <c r="AC28" s="20"/>
      <c r="AD28" s="20"/>
    </row>
    <row r="29" spans="1:30" x14ac:dyDescent="0.2">
      <c r="A29" s="19">
        <v>18</v>
      </c>
      <c r="B29" s="8" t="s">
        <v>4</v>
      </c>
      <c r="C29" s="6">
        <v>36977127.810000002</v>
      </c>
      <c r="D29" s="6">
        <v>15079787.970000001</v>
      </c>
      <c r="E29" s="6">
        <v>6054.37</v>
      </c>
      <c r="F29" s="6">
        <v>1026.9100000000001</v>
      </c>
      <c r="G29" s="6">
        <v>189637.06999999998</v>
      </c>
      <c r="H29" s="6">
        <v>3887623.17</v>
      </c>
      <c r="I29" s="6">
        <v>2189562.2799999998</v>
      </c>
      <c r="J29" s="6">
        <v>1614671.42</v>
      </c>
      <c r="K29" s="6">
        <v>5643148</v>
      </c>
      <c r="L29" s="6">
        <f t="shared" si="0"/>
        <v>65588639</v>
      </c>
      <c r="N29" s="20"/>
      <c r="O29" s="20"/>
      <c r="P29" s="20"/>
      <c r="Q29" s="20"/>
      <c r="R29" s="20"/>
      <c r="S29" s="21"/>
      <c r="T29" s="21"/>
      <c r="U29" s="21"/>
      <c r="V29" s="21"/>
      <c r="W29" s="20"/>
      <c r="X29" s="20"/>
      <c r="Y29" s="20"/>
      <c r="Z29" s="20"/>
      <c r="AA29" s="20"/>
      <c r="AB29" s="20"/>
      <c r="AC29" s="20"/>
      <c r="AD29" s="20"/>
    </row>
    <row r="30" spans="1:30" x14ac:dyDescent="0.2">
      <c r="A30" s="19">
        <v>19</v>
      </c>
      <c r="B30" s="8" t="s">
        <v>14</v>
      </c>
      <c r="C30" s="6">
        <v>3689363.1</v>
      </c>
      <c r="D30" s="6">
        <v>1555069.18</v>
      </c>
      <c r="E30" s="6">
        <v>61689.07</v>
      </c>
      <c r="F30" s="6">
        <v>0</v>
      </c>
      <c r="G30" s="6">
        <v>24198.370000000003</v>
      </c>
      <c r="H30" s="6">
        <v>115362.28</v>
      </c>
      <c r="I30" s="6">
        <v>213230.65</v>
      </c>
      <c r="J30" s="6">
        <v>134545.42000000001</v>
      </c>
      <c r="K30" s="6">
        <v>0</v>
      </c>
      <c r="L30" s="6">
        <f t="shared" si="0"/>
        <v>5793458.0700000012</v>
      </c>
      <c r="N30" s="20"/>
      <c r="O30" s="20"/>
      <c r="P30" s="20"/>
      <c r="Q30" s="20"/>
      <c r="R30" s="20"/>
      <c r="S30" s="21"/>
      <c r="T30" s="21"/>
      <c r="U30" s="21"/>
      <c r="V30" s="21"/>
      <c r="W30" s="20"/>
      <c r="X30" s="20"/>
      <c r="Y30" s="20"/>
      <c r="Z30" s="20"/>
      <c r="AA30" s="20"/>
      <c r="AB30" s="20"/>
      <c r="AC30" s="20"/>
      <c r="AD30" s="20"/>
    </row>
    <row r="31" spans="1:30" x14ac:dyDescent="0.2">
      <c r="A31" s="19">
        <v>20</v>
      </c>
      <c r="B31" s="8" t="s">
        <v>15</v>
      </c>
      <c r="C31" s="6">
        <v>3309539.22</v>
      </c>
      <c r="D31" s="6">
        <v>1198649.78</v>
      </c>
      <c r="E31" s="6">
        <v>75270.490000000005</v>
      </c>
      <c r="F31" s="6">
        <v>0</v>
      </c>
      <c r="G31" s="6">
        <v>37343.17</v>
      </c>
      <c r="H31" s="6">
        <v>210315.22</v>
      </c>
      <c r="I31" s="6">
        <v>298841.65000000002</v>
      </c>
      <c r="J31" s="6">
        <v>206638.54</v>
      </c>
      <c r="K31" s="6">
        <v>227261</v>
      </c>
      <c r="L31" s="6">
        <f t="shared" si="0"/>
        <v>5563859.0700000003</v>
      </c>
      <c r="N31" s="20"/>
      <c r="O31" s="20"/>
      <c r="P31" s="20"/>
      <c r="Q31" s="20"/>
      <c r="R31" s="20"/>
      <c r="S31" s="21"/>
      <c r="T31" s="21"/>
      <c r="U31" s="21"/>
      <c r="V31" s="21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28" t="s">
        <v>0</v>
      </c>
      <c r="B32" s="29"/>
      <c r="C32" s="7">
        <f t="shared" ref="C32:L32" si="1">SUM(C12:C31)</f>
        <v>100570692.15000001</v>
      </c>
      <c r="D32" s="7">
        <f t="shared" si="1"/>
        <v>39476143</v>
      </c>
      <c r="E32" s="7">
        <f t="shared" si="1"/>
        <v>1636314.9800000002</v>
      </c>
      <c r="F32" s="7">
        <f t="shared" si="1"/>
        <v>1499.21</v>
      </c>
      <c r="G32" s="7">
        <f t="shared" si="1"/>
        <v>832472.33</v>
      </c>
      <c r="H32" s="7">
        <f t="shared" si="1"/>
        <v>7244833.9499999993</v>
      </c>
      <c r="I32" s="7">
        <f t="shared" si="1"/>
        <v>7683682.5</v>
      </c>
      <c r="J32" s="7">
        <f t="shared" si="1"/>
        <v>4570276.5</v>
      </c>
      <c r="K32" s="7">
        <f t="shared" si="1"/>
        <v>12199131</v>
      </c>
      <c r="L32" s="7">
        <f t="shared" si="1"/>
        <v>174215045.61999997</v>
      </c>
      <c r="N32" s="22"/>
      <c r="O32" s="22"/>
      <c r="P32" s="22"/>
      <c r="Q32" s="22"/>
      <c r="R32" s="20"/>
      <c r="S32" s="21"/>
      <c r="T32" s="21"/>
      <c r="U32" s="21"/>
      <c r="V32" s="21"/>
      <c r="W32" s="20"/>
      <c r="X32" s="20"/>
      <c r="Y32" s="20"/>
      <c r="Z32" s="20"/>
      <c r="AA32" s="20"/>
      <c r="AB32" s="20"/>
      <c r="AC32" s="20"/>
      <c r="AD32" s="20"/>
    </row>
    <row r="33" spans="1:12" x14ac:dyDescent="0.2">
      <c r="B33" s="1" t="s">
        <v>19</v>
      </c>
      <c r="F33" s="2"/>
      <c r="G33" s="1"/>
      <c r="H33" s="1"/>
      <c r="I33" s="1"/>
      <c r="J33" s="1"/>
      <c r="K33" s="1"/>
    </row>
    <row r="34" spans="1:12" x14ac:dyDescent="0.2">
      <c r="A34" s="37" t="s">
        <v>40</v>
      </c>
      <c r="B34" s="37"/>
      <c r="C34" s="37"/>
      <c r="D34" s="37"/>
      <c r="E34" s="37"/>
      <c r="F34" s="37"/>
      <c r="G34" s="1"/>
      <c r="H34" s="1"/>
      <c r="I34" s="1"/>
      <c r="J34" s="1"/>
      <c r="K34" s="1"/>
    </row>
    <row r="35" spans="1:12" x14ac:dyDescent="0.2">
      <c r="A35" s="9"/>
      <c r="B35" s="9"/>
      <c r="C35" s="9"/>
      <c r="D35" s="9"/>
      <c r="E35" s="9"/>
      <c r="F35" s="10" t="s">
        <v>26</v>
      </c>
      <c r="G35" s="1"/>
      <c r="H35" s="1"/>
      <c r="I35" s="23"/>
      <c r="J35" s="23"/>
      <c r="K35" s="23"/>
      <c r="L35" s="23"/>
    </row>
    <row r="36" spans="1:12" x14ac:dyDescent="0.2">
      <c r="A36" s="11" t="s">
        <v>1</v>
      </c>
      <c r="B36" s="38" t="s">
        <v>38</v>
      </c>
      <c r="C36" s="25" t="s">
        <v>29</v>
      </c>
      <c r="D36" s="25" t="s">
        <v>30</v>
      </c>
      <c r="E36" s="25" t="s">
        <v>28</v>
      </c>
      <c r="F36" s="25" t="s">
        <v>0</v>
      </c>
      <c r="G36" s="1"/>
      <c r="H36" s="1"/>
      <c r="I36" s="1"/>
      <c r="J36" s="1"/>
      <c r="K36" s="1"/>
    </row>
    <row r="37" spans="1:12" x14ac:dyDescent="0.2">
      <c r="A37" s="12" t="s">
        <v>2</v>
      </c>
      <c r="B37" s="39"/>
      <c r="C37" s="26"/>
      <c r="D37" s="26"/>
      <c r="E37" s="26"/>
      <c r="F37" s="26"/>
      <c r="G37" s="1"/>
      <c r="H37" s="1"/>
      <c r="I37" s="1"/>
      <c r="J37" s="1"/>
      <c r="K37" s="1"/>
    </row>
    <row r="38" spans="1:12" x14ac:dyDescent="0.2">
      <c r="A38" s="13" t="s">
        <v>3</v>
      </c>
      <c r="B38" s="40"/>
      <c r="C38" s="27"/>
      <c r="D38" s="27"/>
      <c r="E38" s="27"/>
      <c r="F38" s="27"/>
      <c r="G38" s="1"/>
      <c r="H38" s="1"/>
      <c r="I38" s="1"/>
      <c r="J38" s="1"/>
      <c r="K38" s="1"/>
    </row>
    <row r="39" spans="1:12" x14ac:dyDescent="0.2">
      <c r="A39" s="14">
        <v>1</v>
      </c>
      <c r="B39" s="15" t="s">
        <v>5</v>
      </c>
      <c r="C39" s="16">
        <v>-132265.69</v>
      </c>
      <c r="D39" s="16">
        <v>-16945.61</v>
      </c>
      <c r="E39" s="16">
        <v>-732.62</v>
      </c>
      <c r="F39" s="16">
        <f t="shared" ref="F39:F58" si="2">SUM(C39:E39)</f>
        <v>-149943.91999999998</v>
      </c>
      <c r="G39" s="1"/>
      <c r="H39" s="1"/>
      <c r="I39" s="1"/>
      <c r="J39" s="1"/>
      <c r="K39" s="1"/>
    </row>
    <row r="40" spans="1:12" x14ac:dyDescent="0.2">
      <c r="A40" s="14">
        <v>2</v>
      </c>
      <c r="B40" s="15" t="s">
        <v>6</v>
      </c>
      <c r="C40" s="16">
        <v>-99070.3</v>
      </c>
      <c r="D40" s="16">
        <v>-6476.66</v>
      </c>
      <c r="E40" s="16">
        <v>-101.18</v>
      </c>
      <c r="F40" s="16">
        <f t="shared" si="2"/>
        <v>-105648.14</v>
      </c>
      <c r="G40" s="1"/>
      <c r="H40" s="1"/>
      <c r="I40" s="1"/>
      <c r="J40" s="1"/>
      <c r="K40" s="1"/>
    </row>
    <row r="41" spans="1:12" x14ac:dyDescent="0.2">
      <c r="A41" s="14">
        <v>3</v>
      </c>
      <c r="B41" s="15" t="s">
        <v>21</v>
      </c>
      <c r="C41" s="16">
        <v>-92101.15</v>
      </c>
      <c r="D41" s="16">
        <v>-5151.87</v>
      </c>
      <c r="E41" s="16">
        <v>-67.510000000000005</v>
      </c>
      <c r="F41" s="16">
        <f t="shared" si="2"/>
        <v>-97320.529999999984</v>
      </c>
      <c r="G41" s="1"/>
      <c r="H41" s="1"/>
      <c r="I41" s="1"/>
      <c r="J41" s="1"/>
      <c r="K41" s="1"/>
    </row>
    <row r="42" spans="1:12" x14ac:dyDescent="0.2">
      <c r="A42" s="14">
        <v>4</v>
      </c>
      <c r="B42" s="15" t="s">
        <v>22</v>
      </c>
      <c r="C42" s="16">
        <v>-268385.34999999998</v>
      </c>
      <c r="D42" s="16">
        <v>-137735.75</v>
      </c>
      <c r="E42" s="16">
        <v>-37615.699999999997</v>
      </c>
      <c r="F42" s="16">
        <f t="shared" si="2"/>
        <v>-443736.8</v>
      </c>
    </row>
    <row r="43" spans="1:12" x14ac:dyDescent="0.2">
      <c r="A43" s="14">
        <v>5</v>
      </c>
      <c r="B43" s="15" t="s">
        <v>7</v>
      </c>
      <c r="C43" s="16">
        <v>-176509.93</v>
      </c>
      <c r="D43" s="16">
        <v>-42112.49</v>
      </c>
      <c r="E43" s="16">
        <v>-4671.75</v>
      </c>
      <c r="F43" s="16">
        <f t="shared" si="2"/>
        <v>-223294.16999999998</v>
      </c>
    </row>
    <row r="44" spans="1:12" x14ac:dyDescent="0.2">
      <c r="A44" s="14">
        <v>6</v>
      </c>
      <c r="B44" s="15" t="s">
        <v>17</v>
      </c>
      <c r="C44" s="16">
        <v>-123283.71</v>
      </c>
      <c r="D44" s="16">
        <v>-9520.26</v>
      </c>
      <c r="E44" s="16">
        <v>-4.3099999999999996</v>
      </c>
      <c r="F44" s="16">
        <f t="shared" si="2"/>
        <v>-132808.28</v>
      </c>
    </row>
    <row r="45" spans="1:12" x14ac:dyDescent="0.2">
      <c r="A45" s="14">
        <v>7</v>
      </c>
      <c r="B45" s="15" t="s">
        <v>18</v>
      </c>
      <c r="C45" s="16">
        <v>-114278.91</v>
      </c>
      <c r="D45" s="16">
        <v>-3279.33</v>
      </c>
      <c r="E45" s="16">
        <v>-4.32</v>
      </c>
      <c r="F45" s="16">
        <f t="shared" si="2"/>
        <v>-117562.56000000001</v>
      </c>
    </row>
    <row r="46" spans="1:12" x14ac:dyDescent="0.2">
      <c r="A46" s="14">
        <v>8</v>
      </c>
      <c r="B46" s="15" t="s">
        <v>8</v>
      </c>
      <c r="C46" s="16">
        <v>-102678.82</v>
      </c>
      <c r="D46" s="16">
        <v>-14759.34</v>
      </c>
      <c r="E46" s="16">
        <v>-576.92999999999995</v>
      </c>
      <c r="F46" s="16">
        <f t="shared" si="2"/>
        <v>-118015.09</v>
      </c>
    </row>
    <row r="47" spans="1:12" x14ac:dyDescent="0.2">
      <c r="A47" s="14">
        <v>9</v>
      </c>
      <c r="B47" s="15" t="s">
        <v>9</v>
      </c>
      <c r="C47" s="16">
        <v>-99915.17</v>
      </c>
      <c r="D47" s="16">
        <v>-6597.06</v>
      </c>
      <c r="E47" s="16">
        <v>-88.47</v>
      </c>
      <c r="F47" s="16">
        <f t="shared" si="2"/>
        <v>-106600.7</v>
      </c>
    </row>
    <row r="48" spans="1:12" x14ac:dyDescent="0.2">
      <c r="A48" s="14">
        <v>10</v>
      </c>
      <c r="B48" s="15" t="s">
        <v>16</v>
      </c>
      <c r="C48" s="16">
        <v>-87788.27</v>
      </c>
      <c r="D48" s="16">
        <v>-4104.26</v>
      </c>
      <c r="E48" s="16">
        <v>-13.8</v>
      </c>
      <c r="F48" s="16">
        <f t="shared" si="2"/>
        <v>-91906.33</v>
      </c>
    </row>
    <row r="49" spans="1:14" x14ac:dyDescent="0.2">
      <c r="A49" s="14">
        <v>11</v>
      </c>
      <c r="B49" s="15" t="s">
        <v>10</v>
      </c>
      <c r="C49" s="16">
        <v>-135151.93</v>
      </c>
      <c r="D49" s="16">
        <v>-10585.85</v>
      </c>
      <c r="E49" s="16">
        <v>-109.06</v>
      </c>
      <c r="F49" s="16">
        <f t="shared" si="2"/>
        <v>-145846.84</v>
      </c>
    </row>
    <row r="50" spans="1:14" x14ac:dyDescent="0.2">
      <c r="A50" s="14">
        <v>12</v>
      </c>
      <c r="B50" s="15" t="s">
        <v>11</v>
      </c>
      <c r="C50" s="16">
        <v>-95184.55</v>
      </c>
      <c r="D50" s="16">
        <v>-7459.61</v>
      </c>
      <c r="E50" s="16">
        <v>-67.010000000000005</v>
      </c>
      <c r="F50" s="16">
        <f t="shared" si="2"/>
        <v>-102711.17</v>
      </c>
    </row>
    <row r="51" spans="1:14" x14ac:dyDescent="0.2">
      <c r="A51" s="14">
        <v>13</v>
      </c>
      <c r="B51" s="15" t="s">
        <v>12</v>
      </c>
      <c r="C51" s="16">
        <v>-110925.46</v>
      </c>
      <c r="D51" s="16">
        <v>-14170.37</v>
      </c>
      <c r="E51" s="16">
        <v>-284.88</v>
      </c>
      <c r="F51" s="16">
        <f t="shared" si="2"/>
        <v>-125380.71</v>
      </c>
    </row>
    <row r="52" spans="1:14" x14ac:dyDescent="0.2">
      <c r="A52" s="14">
        <v>14</v>
      </c>
      <c r="B52" s="15" t="s">
        <v>36</v>
      </c>
      <c r="C52" s="16">
        <v>-81592.990000000005</v>
      </c>
      <c r="D52" s="16">
        <v>-2793.73</v>
      </c>
      <c r="E52" s="16">
        <v>-15.81</v>
      </c>
      <c r="F52" s="16">
        <f t="shared" si="2"/>
        <v>-84402.53</v>
      </c>
    </row>
    <row r="53" spans="1:14" x14ac:dyDescent="0.2">
      <c r="A53" s="14">
        <v>15</v>
      </c>
      <c r="B53" s="15" t="s">
        <v>27</v>
      </c>
      <c r="C53" s="16">
        <v>-106821.87</v>
      </c>
      <c r="D53" s="16">
        <v>-7609.21</v>
      </c>
      <c r="E53" s="16">
        <v>-92.98</v>
      </c>
      <c r="F53" s="16">
        <f t="shared" si="2"/>
        <v>-114524.06</v>
      </c>
    </row>
    <row r="54" spans="1:14" x14ac:dyDescent="0.2">
      <c r="A54" s="14">
        <v>16</v>
      </c>
      <c r="B54" s="15" t="s">
        <v>25</v>
      </c>
      <c r="C54" s="16">
        <v>-214275.62</v>
      </c>
      <c r="D54" s="16">
        <v>-34886.57</v>
      </c>
      <c r="E54" s="16">
        <v>-2499.3000000000002</v>
      </c>
      <c r="F54" s="16">
        <f t="shared" si="2"/>
        <v>-251661.49</v>
      </c>
    </row>
    <row r="55" spans="1:14" x14ac:dyDescent="0.2">
      <c r="A55" s="14">
        <v>17</v>
      </c>
      <c r="B55" s="15" t="s">
        <v>13</v>
      </c>
      <c r="C55" s="16">
        <v>-184376.44</v>
      </c>
      <c r="D55" s="16">
        <v>-17053.16</v>
      </c>
      <c r="E55" s="16">
        <v>-706.5</v>
      </c>
      <c r="F55" s="16">
        <f t="shared" si="2"/>
        <v>-202136.1</v>
      </c>
    </row>
    <row r="56" spans="1:14" x14ac:dyDescent="0.2">
      <c r="A56" s="14">
        <v>18</v>
      </c>
      <c r="B56" s="15" t="s">
        <v>4</v>
      </c>
      <c r="C56" s="16">
        <v>-711438.96</v>
      </c>
      <c r="D56" s="16">
        <v>-218534.53</v>
      </c>
      <c r="E56" s="16">
        <v>-126352.63</v>
      </c>
      <c r="F56" s="16">
        <f t="shared" si="2"/>
        <v>-1056326.1200000001</v>
      </c>
    </row>
    <row r="57" spans="1:14" x14ac:dyDescent="0.2">
      <c r="A57" s="14">
        <v>19</v>
      </c>
      <c r="B57" s="15" t="s">
        <v>14</v>
      </c>
      <c r="C57" s="16">
        <v>-113076.28</v>
      </c>
      <c r="D57" s="16">
        <v>-10367.790000000001</v>
      </c>
      <c r="E57" s="16">
        <v>-182.07</v>
      </c>
      <c r="F57" s="16">
        <f t="shared" si="2"/>
        <v>-123626.14000000001</v>
      </c>
    </row>
    <row r="58" spans="1:14" x14ac:dyDescent="0.2">
      <c r="A58" s="14">
        <v>20</v>
      </c>
      <c r="B58" s="15" t="s">
        <v>15</v>
      </c>
      <c r="C58" s="16">
        <v>-143663.63</v>
      </c>
      <c r="D58" s="16">
        <v>-29429.34</v>
      </c>
      <c r="E58" s="16">
        <v>-2280.86</v>
      </c>
      <c r="F58" s="16">
        <f t="shared" si="2"/>
        <v>-175373.83</v>
      </c>
    </row>
    <row r="59" spans="1:14" x14ac:dyDescent="0.2">
      <c r="A59" s="31" t="s">
        <v>0</v>
      </c>
      <c r="B59" s="32"/>
      <c r="C59" s="17">
        <f>SUM(C39:C58)</f>
        <v>-3192785.0299999993</v>
      </c>
      <c r="D59" s="17">
        <f>SUM(D39:D58)</f>
        <v>-599572.79</v>
      </c>
      <c r="E59" s="17">
        <f>SUM(E39:E58)</f>
        <v>-176467.69</v>
      </c>
      <c r="F59" s="17">
        <f>SUM(F39:F58)</f>
        <v>-3968825.5100000007</v>
      </c>
    </row>
    <row r="60" spans="1:14" x14ac:dyDescent="0.2">
      <c r="C60" s="36" t="s">
        <v>39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1:14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1:14" x14ac:dyDescent="0.2">
      <c r="L62" s="18" t="s">
        <v>26</v>
      </c>
    </row>
    <row r="63" spans="1:14" x14ac:dyDescent="0.2">
      <c r="A63" s="3" t="s">
        <v>1</v>
      </c>
      <c r="B63" s="33" t="s">
        <v>38</v>
      </c>
      <c r="C63" s="25" t="s">
        <v>29</v>
      </c>
      <c r="D63" s="25" t="s">
        <v>30</v>
      </c>
      <c r="E63" s="25" t="s">
        <v>31</v>
      </c>
      <c r="F63" s="25" t="s">
        <v>35</v>
      </c>
      <c r="G63" s="25" t="s">
        <v>32</v>
      </c>
      <c r="H63" s="25" t="s">
        <v>28</v>
      </c>
      <c r="I63" s="25" t="s">
        <v>33</v>
      </c>
      <c r="J63" s="25" t="s">
        <v>34</v>
      </c>
      <c r="K63" s="25" t="s">
        <v>37</v>
      </c>
      <c r="L63" s="25" t="s">
        <v>0</v>
      </c>
    </row>
    <row r="64" spans="1:14" x14ac:dyDescent="0.2">
      <c r="A64" s="4" t="s">
        <v>2</v>
      </c>
      <c r="B64" s="34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x14ac:dyDescent="0.2">
      <c r="A65" s="5" t="s">
        <v>3</v>
      </c>
      <c r="B65" s="35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x14ac:dyDescent="0.2">
      <c r="A66" s="19">
        <v>1</v>
      </c>
      <c r="B66" s="8" t="s">
        <v>5</v>
      </c>
      <c r="C66" s="6">
        <f t="shared" ref="C66:D85" si="3">C12+C39</f>
        <v>3512464.5</v>
      </c>
      <c r="D66" s="6">
        <f t="shared" si="3"/>
        <v>1382768.0399999998</v>
      </c>
      <c r="E66" s="6">
        <f t="shared" ref="E66:G85" si="4">E12</f>
        <v>64470.81</v>
      </c>
      <c r="F66" s="6">
        <f t="shared" si="4"/>
        <v>0</v>
      </c>
      <c r="G66" s="6">
        <f t="shared" si="4"/>
        <v>30380.309999999998</v>
      </c>
      <c r="H66" s="6">
        <f t="shared" ref="H66:H85" si="5">H12+E39</f>
        <v>148234.23000000001</v>
      </c>
      <c r="I66" s="6">
        <f t="shared" ref="I66:K85" si="6">I12</f>
        <v>288271.81</v>
      </c>
      <c r="J66" s="6">
        <f t="shared" si="6"/>
        <v>163733.04</v>
      </c>
      <c r="K66" s="6">
        <f t="shared" si="6"/>
        <v>10578</v>
      </c>
      <c r="L66" s="6">
        <f>SUM(C66:K66)</f>
        <v>5600900.7399999993</v>
      </c>
    </row>
    <row r="67" spans="1:12" x14ac:dyDescent="0.2">
      <c r="A67" s="19">
        <v>2</v>
      </c>
      <c r="B67" s="8" t="s">
        <v>6</v>
      </c>
      <c r="C67" s="6">
        <f t="shared" si="3"/>
        <v>2439801.9300000002</v>
      </c>
      <c r="D67" s="6">
        <f t="shared" si="3"/>
        <v>948576.58</v>
      </c>
      <c r="E67" s="6">
        <f t="shared" si="4"/>
        <v>94579.01</v>
      </c>
      <c r="F67" s="6">
        <f t="shared" si="4"/>
        <v>0</v>
      </c>
      <c r="G67" s="6">
        <f t="shared" si="4"/>
        <v>23855.97</v>
      </c>
      <c r="H67" s="6">
        <f t="shared" si="5"/>
        <v>58187.96</v>
      </c>
      <c r="I67" s="6">
        <f t="shared" si="6"/>
        <v>140460.44</v>
      </c>
      <c r="J67" s="6">
        <f t="shared" si="6"/>
        <v>67143.75</v>
      </c>
      <c r="K67" s="6">
        <f t="shared" si="6"/>
        <v>0</v>
      </c>
      <c r="L67" s="6">
        <f t="shared" ref="L67:L85" si="7">SUM(C67:K67)</f>
        <v>3772605.64</v>
      </c>
    </row>
    <row r="68" spans="1:12" x14ac:dyDescent="0.2">
      <c r="A68" s="19">
        <v>3</v>
      </c>
      <c r="B68" s="8" t="s">
        <v>21</v>
      </c>
      <c r="C68" s="6">
        <f t="shared" si="3"/>
        <v>2313515.9300000002</v>
      </c>
      <c r="D68" s="6">
        <f t="shared" si="3"/>
        <v>895768.8</v>
      </c>
      <c r="E68" s="6">
        <f t="shared" si="4"/>
        <v>100142.48</v>
      </c>
      <c r="F68" s="6">
        <f t="shared" si="4"/>
        <v>0</v>
      </c>
      <c r="G68" s="6">
        <f t="shared" si="4"/>
        <v>23144.15</v>
      </c>
      <c r="H68" s="6">
        <f t="shared" si="5"/>
        <v>42546.6</v>
      </c>
      <c r="I68" s="6">
        <f t="shared" si="6"/>
        <v>124729.72</v>
      </c>
      <c r="J68" s="6">
        <f t="shared" si="6"/>
        <v>49166.720000000001</v>
      </c>
      <c r="K68" s="6">
        <f t="shared" si="6"/>
        <v>0</v>
      </c>
      <c r="L68" s="6">
        <f t="shared" si="7"/>
        <v>3549014.4000000008</v>
      </c>
    </row>
    <row r="69" spans="1:12" x14ac:dyDescent="0.2">
      <c r="A69" s="19">
        <v>4</v>
      </c>
      <c r="B69" s="8" t="s">
        <v>22</v>
      </c>
      <c r="C69" s="6">
        <f t="shared" si="3"/>
        <v>3360653.5</v>
      </c>
      <c r="D69" s="6">
        <f t="shared" si="3"/>
        <v>948782.31</v>
      </c>
      <c r="E69" s="6">
        <f t="shared" si="4"/>
        <v>83124.800000000003</v>
      </c>
      <c r="F69" s="6">
        <f t="shared" si="4"/>
        <v>446.44</v>
      </c>
      <c r="G69" s="6">
        <f t="shared" si="4"/>
        <v>71680.12</v>
      </c>
      <c r="H69" s="6">
        <f t="shared" si="5"/>
        <v>1000496.56</v>
      </c>
      <c r="I69" s="6">
        <f t="shared" si="6"/>
        <v>593044.92000000004</v>
      </c>
      <c r="J69" s="6">
        <f t="shared" si="6"/>
        <v>432100.57</v>
      </c>
      <c r="K69" s="6">
        <f t="shared" si="6"/>
        <v>1684509</v>
      </c>
      <c r="L69" s="6">
        <f t="shared" si="7"/>
        <v>8174838.2200000007</v>
      </c>
    </row>
    <row r="70" spans="1:12" x14ac:dyDescent="0.2">
      <c r="A70" s="19">
        <v>5</v>
      </c>
      <c r="B70" s="8" t="s">
        <v>7</v>
      </c>
      <c r="C70" s="6">
        <f t="shared" si="3"/>
        <v>4616273.41</v>
      </c>
      <c r="D70" s="6">
        <f t="shared" si="3"/>
        <v>1751995.62</v>
      </c>
      <c r="E70" s="6">
        <f t="shared" si="4"/>
        <v>50234.87</v>
      </c>
      <c r="F70" s="6">
        <f t="shared" si="4"/>
        <v>0.28999999999999998</v>
      </c>
      <c r="G70" s="6">
        <f t="shared" si="4"/>
        <v>46221.820000000007</v>
      </c>
      <c r="H70" s="6">
        <f t="shared" si="5"/>
        <v>324284.42</v>
      </c>
      <c r="I70" s="6">
        <f t="shared" si="6"/>
        <v>465780.28</v>
      </c>
      <c r="J70" s="6">
        <f t="shared" si="6"/>
        <v>301447.71999999997</v>
      </c>
      <c r="K70" s="6">
        <f t="shared" si="6"/>
        <v>0</v>
      </c>
      <c r="L70" s="6">
        <f t="shared" si="7"/>
        <v>7556238.4300000006</v>
      </c>
    </row>
    <row r="71" spans="1:12" x14ac:dyDescent="0.2">
      <c r="A71" s="19">
        <v>6</v>
      </c>
      <c r="B71" s="8" t="s">
        <v>17</v>
      </c>
      <c r="C71" s="6">
        <f t="shared" si="3"/>
        <v>1656586.17</v>
      </c>
      <c r="D71" s="6">
        <f t="shared" si="3"/>
        <v>572072.49</v>
      </c>
      <c r="E71" s="6">
        <f t="shared" si="4"/>
        <v>155613.54999999999</v>
      </c>
      <c r="F71" s="6">
        <f t="shared" si="4"/>
        <v>0</v>
      </c>
      <c r="G71" s="6">
        <f t="shared" si="4"/>
        <v>28801.98</v>
      </c>
      <c r="H71" s="6">
        <f t="shared" si="5"/>
        <v>122490.53</v>
      </c>
      <c r="I71" s="6">
        <f t="shared" si="6"/>
        <v>518978.76</v>
      </c>
      <c r="J71" s="6">
        <f t="shared" si="6"/>
        <v>146515.59</v>
      </c>
      <c r="K71" s="6">
        <f t="shared" si="6"/>
        <v>427343</v>
      </c>
      <c r="L71" s="6">
        <f t="shared" si="7"/>
        <v>3628402.0699999994</v>
      </c>
    </row>
    <row r="72" spans="1:12" x14ac:dyDescent="0.2">
      <c r="A72" s="19">
        <v>7</v>
      </c>
      <c r="B72" s="8" t="s">
        <v>18</v>
      </c>
      <c r="C72" s="6">
        <f t="shared" si="3"/>
        <v>1549068.6500000001</v>
      </c>
      <c r="D72" s="6">
        <f t="shared" si="3"/>
        <v>590114.37</v>
      </c>
      <c r="E72" s="6">
        <f t="shared" si="4"/>
        <v>152668.19</v>
      </c>
      <c r="F72" s="6">
        <f t="shared" si="4"/>
        <v>0</v>
      </c>
      <c r="G72" s="6">
        <f t="shared" si="4"/>
        <v>20230.47</v>
      </c>
      <c r="H72" s="6">
        <f t="shared" si="5"/>
        <v>42229.66</v>
      </c>
      <c r="I72" s="6">
        <f t="shared" si="6"/>
        <v>170342.18</v>
      </c>
      <c r="J72" s="6">
        <f t="shared" si="6"/>
        <v>50075.7</v>
      </c>
      <c r="K72" s="6">
        <f t="shared" si="6"/>
        <v>0</v>
      </c>
      <c r="L72" s="6">
        <f t="shared" si="7"/>
        <v>2574729.2200000007</v>
      </c>
    </row>
    <row r="73" spans="1:12" x14ac:dyDescent="0.2">
      <c r="A73" s="19">
        <v>8</v>
      </c>
      <c r="B73" s="8" t="s">
        <v>8</v>
      </c>
      <c r="C73" s="6">
        <f t="shared" si="3"/>
        <v>3071040.27</v>
      </c>
      <c r="D73" s="6">
        <f t="shared" si="3"/>
        <v>1207090.1499999999</v>
      </c>
      <c r="E73" s="6">
        <f t="shared" si="4"/>
        <v>73961.440000000002</v>
      </c>
      <c r="F73" s="6">
        <f t="shared" si="4"/>
        <v>0</v>
      </c>
      <c r="G73" s="6">
        <f t="shared" si="4"/>
        <v>26046.659999999996</v>
      </c>
      <c r="H73" s="6">
        <f t="shared" si="5"/>
        <v>109650.49</v>
      </c>
      <c r="I73" s="6">
        <f t="shared" si="6"/>
        <v>208625.11</v>
      </c>
      <c r="J73" s="6">
        <f t="shared" si="6"/>
        <v>121687.77</v>
      </c>
      <c r="K73" s="6">
        <f t="shared" si="6"/>
        <v>9167</v>
      </c>
      <c r="L73" s="6">
        <f t="shared" si="7"/>
        <v>4827268.8900000006</v>
      </c>
    </row>
    <row r="74" spans="1:12" x14ac:dyDescent="0.2">
      <c r="A74" s="19">
        <v>9</v>
      </c>
      <c r="B74" s="8" t="s">
        <v>9</v>
      </c>
      <c r="C74" s="6">
        <f t="shared" si="3"/>
        <v>2763516.58</v>
      </c>
      <c r="D74" s="6">
        <f t="shared" si="3"/>
        <v>1079921</v>
      </c>
      <c r="E74" s="6">
        <f t="shared" si="4"/>
        <v>83124.800000000003</v>
      </c>
      <c r="F74" s="6">
        <f t="shared" si="4"/>
        <v>0</v>
      </c>
      <c r="G74" s="6">
        <f t="shared" si="4"/>
        <v>25641.199999999997</v>
      </c>
      <c r="H74" s="6">
        <f t="shared" si="5"/>
        <v>65766.01999999999</v>
      </c>
      <c r="I74" s="6">
        <f t="shared" si="6"/>
        <v>184314.82</v>
      </c>
      <c r="J74" s="6">
        <f t="shared" si="6"/>
        <v>76588.509999999995</v>
      </c>
      <c r="K74" s="6">
        <f t="shared" si="6"/>
        <v>0</v>
      </c>
      <c r="L74" s="6">
        <f t="shared" si="7"/>
        <v>4278872.93</v>
      </c>
    </row>
    <row r="75" spans="1:12" x14ac:dyDescent="0.2">
      <c r="A75" s="19">
        <v>10</v>
      </c>
      <c r="B75" s="8" t="s">
        <v>16</v>
      </c>
      <c r="C75" s="6">
        <f t="shared" si="3"/>
        <v>1688721.25</v>
      </c>
      <c r="D75" s="6">
        <f t="shared" si="3"/>
        <v>614553.71</v>
      </c>
      <c r="E75" s="6">
        <f t="shared" si="4"/>
        <v>145959.29999999999</v>
      </c>
      <c r="F75" s="6">
        <f t="shared" si="4"/>
        <v>0</v>
      </c>
      <c r="G75" s="6">
        <f t="shared" si="4"/>
        <v>23384.68</v>
      </c>
      <c r="H75" s="6">
        <f t="shared" si="5"/>
        <v>48501.54</v>
      </c>
      <c r="I75" s="6">
        <f t="shared" si="6"/>
        <v>188053.29</v>
      </c>
      <c r="J75" s="6">
        <f t="shared" si="6"/>
        <v>57860.17</v>
      </c>
      <c r="K75" s="6">
        <f t="shared" si="6"/>
        <v>690702</v>
      </c>
      <c r="L75" s="6">
        <f t="shared" si="7"/>
        <v>3457735.94</v>
      </c>
    </row>
    <row r="76" spans="1:12" x14ac:dyDescent="0.2">
      <c r="A76" s="19">
        <v>11</v>
      </c>
      <c r="B76" s="8" t="s">
        <v>10</v>
      </c>
      <c r="C76" s="6">
        <f t="shared" si="3"/>
        <v>2869164.92</v>
      </c>
      <c r="D76" s="6">
        <f t="shared" si="3"/>
        <v>1238547.0299999998</v>
      </c>
      <c r="E76" s="6">
        <f t="shared" si="4"/>
        <v>82143.009999999995</v>
      </c>
      <c r="F76" s="6">
        <f t="shared" si="4"/>
        <v>0</v>
      </c>
      <c r="G76" s="6">
        <f t="shared" si="4"/>
        <v>32548.59</v>
      </c>
      <c r="H76" s="6">
        <f t="shared" si="5"/>
        <v>130856.89</v>
      </c>
      <c r="I76" s="6">
        <f t="shared" si="6"/>
        <v>371465.7</v>
      </c>
      <c r="J76" s="6">
        <f t="shared" si="6"/>
        <v>152503.35</v>
      </c>
      <c r="K76" s="6">
        <f t="shared" si="6"/>
        <v>1059017</v>
      </c>
      <c r="L76" s="6">
        <f t="shared" si="7"/>
        <v>5936246.4899999993</v>
      </c>
    </row>
    <row r="77" spans="1:12" x14ac:dyDescent="0.2">
      <c r="A77" s="19">
        <v>12</v>
      </c>
      <c r="B77" s="8" t="s">
        <v>11</v>
      </c>
      <c r="C77" s="6">
        <f t="shared" si="3"/>
        <v>3710494.3600000003</v>
      </c>
      <c r="D77" s="6">
        <f t="shared" si="3"/>
        <v>1280122.2899999998</v>
      </c>
      <c r="E77" s="6">
        <f t="shared" si="4"/>
        <v>70197.91</v>
      </c>
      <c r="F77" s="6">
        <f t="shared" si="4"/>
        <v>0</v>
      </c>
      <c r="G77" s="6">
        <f t="shared" si="4"/>
        <v>55182.96</v>
      </c>
      <c r="H77" s="6">
        <f t="shared" si="5"/>
        <v>88041.680000000008</v>
      </c>
      <c r="I77" s="6">
        <f t="shared" si="6"/>
        <v>202200.4</v>
      </c>
      <c r="J77" s="6">
        <f t="shared" si="6"/>
        <v>100485.28</v>
      </c>
      <c r="K77" s="6">
        <f t="shared" si="6"/>
        <v>1281958</v>
      </c>
      <c r="L77" s="6">
        <f t="shared" si="7"/>
        <v>6788682.8800000008</v>
      </c>
    </row>
    <row r="78" spans="1:12" x14ac:dyDescent="0.2">
      <c r="A78" s="19">
        <v>13</v>
      </c>
      <c r="B78" s="8" t="s">
        <v>12</v>
      </c>
      <c r="C78" s="6">
        <f t="shared" si="3"/>
        <v>4554686.1900000004</v>
      </c>
      <c r="D78" s="6">
        <f t="shared" si="3"/>
        <v>1799270.7999999998</v>
      </c>
      <c r="E78" s="6">
        <f t="shared" si="4"/>
        <v>49743.98</v>
      </c>
      <c r="F78" s="6">
        <f t="shared" si="4"/>
        <v>25.57</v>
      </c>
      <c r="G78" s="6">
        <f t="shared" si="4"/>
        <v>35966.869999999995</v>
      </c>
      <c r="H78" s="6">
        <f t="shared" si="5"/>
        <v>155220.98000000001</v>
      </c>
      <c r="I78" s="6">
        <f t="shared" si="6"/>
        <v>262377.40000000002</v>
      </c>
      <c r="J78" s="6">
        <f t="shared" si="6"/>
        <v>180793.79</v>
      </c>
      <c r="K78" s="6">
        <f t="shared" si="6"/>
        <v>0</v>
      </c>
      <c r="L78" s="6">
        <f t="shared" si="7"/>
        <v>7038085.5800000019</v>
      </c>
    </row>
    <row r="79" spans="1:12" x14ac:dyDescent="0.2">
      <c r="A79" s="19">
        <v>14</v>
      </c>
      <c r="B79" s="8" t="s">
        <v>36</v>
      </c>
      <c r="C79" s="6">
        <f t="shared" si="3"/>
        <v>2132189.7899999996</v>
      </c>
      <c r="D79" s="6">
        <f t="shared" si="3"/>
        <v>928781.76</v>
      </c>
      <c r="E79" s="6">
        <f t="shared" si="4"/>
        <v>109633.1</v>
      </c>
      <c r="F79" s="6">
        <f t="shared" si="4"/>
        <v>0</v>
      </c>
      <c r="G79" s="6">
        <f t="shared" si="4"/>
        <v>22038.87</v>
      </c>
      <c r="H79" s="6">
        <f t="shared" si="5"/>
        <v>28773.8</v>
      </c>
      <c r="I79" s="6">
        <f t="shared" si="6"/>
        <v>102812.96</v>
      </c>
      <c r="J79" s="6">
        <f t="shared" si="6"/>
        <v>33638.9</v>
      </c>
      <c r="K79" s="6">
        <f t="shared" si="6"/>
        <v>0</v>
      </c>
      <c r="L79" s="6">
        <f t="shared" si="7"/>
        <v>3357869.1799999997</v>
      </c>
    </row>
    <row r="80" spans="1:12" x14ac:dyDescent="0.2">
      <c r="A80" s="19">
        <v>15</v>
      </c>
      <c r="B80" s="8" t="s">
        <v>27</v>
      </c>
      <c r="C80" s="6">
        <f t="shared" si="3"/>
        <v>2778428.1599999997</v>
      </c>
      <c r="D80" s="6">
        <f t="shared" si="3"/>
        <v>1078908.8500000001</v>
      </c>
      <c r="E80" s="6">
        <f t="shared" si="4"/>
        <v>83124.800000000003</v>
      </c>
      <c r="F80" s="6">
        <f t="shared" si="4"/>
        <v>0</v>
      </c>
      <c r="G80" s="6">
        <f t="shared" si="4"/>
        <v>26953.22</v>
      </c>
      <c r="H80" s="6">
        <f t="shared" si="5"/>
        <v>88212.25</v>
      </c>
      <c r="I80" s="6">
        <f t="shared" si="6"/>
        <v>181242.23999999999</v>
      </c>
      <c r="J80" s="6">
        <f t="shared" si="6"/>
        <v>101836.62</v>
      </c>
      <c r="K80" s="6">
        <f t="shared" si="6"/>
        <v>9849</v>
      </c>
      <c r="L80" s="6">
        <f t="shared" si="7"/>
        <v>4348555.1399999997</v>
      </c>
    </row>
    <row r="81" spans="1:12" x14ac:dyDescent="0.2">
      <c r="A81" s="19">
        <v>16</v>
      </c>
      <c r="B81" s="8" t="s">
        <v>25</v>
      </c>
      <c r="C81" s="6">
        <f t="shared" si="3"/>
        <v>7917349.79</v>
      </c>
      <c r="D81" s="6">
        <f t="shared" si="3"/>
        <v>3647859.99</v>
      </c>
      <c r="E81" s="6">
        <f t="shared" si="4"/>
        <v>27817.35</v>
      </c>
      <c r="F81" s="6">
        <f t="shared" si="4"/>
        <v>0</v>
      </c>
      <c r="G81" s="6">
        <f t="shared" si="4"/>
        <v>54035.7</v>
      </c>
      <c r="H81" s="6">
        <f t="shared" si="5"/>
        <v>368188.46</v>
      </c>
      <c r="I81" s="6">
        <f t="shared" si="6"/>
        <v>639817</v>
      </c>
      <c r="J81" s="6">
        <f t="shared" si="6"/>
        <v>402511.91</v>
      </c>
      <c r="K81" s="6">
        <f t="shared" si="6"/>
        <v>833130</v>
      </c>
      <c r="L81" s="6">
        <f t="shared" si="7"/>
        <v>13890710.200000001</v>
      </c>
    </row>
    <row r="82" spans="1:12" x14ac:dyDescent="0.2">
      <c r="A82" s="19">
        <v>17</v>
      </c>
      <c r="B82" s="8" t="s">
        <v>13</v>
      </c>
      <c r="C82" s="6">
        <f t="shared" si="3"/>
        <v>3436100.46</v>
      </c>
      <c r="D82" s="6">
        <f t="shared" si="3"/>
        <v>1336261.1500000001</v>
      </c>
      <c r="E82" s="6">
        <f t="shared" si="4"/>
        <v>66761.649999999994</v>
      </c>
      <c r="F82" s="6">
        <f t="shared" si="4"/>
        <v>0</v>
      </c>
      <c r="G82" s="6">
        <f t="shared" si="4"/>
        <v>35180.15</v>
      </c>
      <c r="H82" s="6">
        <f t="shared" si="5"/>
        <v>162199.08000000002</v>
      </c>
      <c r="I82" s="6">
        <f t="shared" si="6"/>
        <v>339530.89</v>
      </c>
      <c r="J82" s="6">
        <f t="shared" si="6"/>
        <v>176331.73</v>
      </c>
      <c r="K82" s="6">
        <f t="shared" si="6"/>
        <v>322469</v>
      </c>
      <c r="L82" s="6">
        <f t="shared" si="7"/>
        <v>5874834.1100000013</v>
      </c>
    </row>
    <row r="83" spans="1:12" x14ac:dyDescent="0.2">
      <c r="A83" s="19">
        <v>18</v>
      </c>
      <c r="B83" s="8" t="s">
        <v>4</v>
      </c>
      <c r="C83" s="6">
        <f t="shared" si="3"/>
        <v>36265688.850000001</v>
      </c>
      <c r="D83" s="6">
        <f t="shared" si="3"/>
        <v>14861253.440000001</v>
      </c>
      <c r="E83" s="6">
        <f t="shared" si="4"/>
        <v>6054.37</v>
      </c>
      <c r="F83" s="6">
        <f t="shared" si="4"/>
        <v>1026.9100000000001</v>
      </c>
      <c r="G83" s="6">
        <f t="shared" si="4"/>
        <v>189637.06999999998</v>
      </c>
      <c r="H83" s="6">
        <f t="shared" si="5"/>
        <v>3761270.54</v>
      </c>
      <c r="I83" s="6">
        <f t="shared" si="6"/>
        <v>2189562.2799999998</v>
      </c>
      <c r="J83" s="6">
        <f t="shared" si="6"/>
        <v>1614671.42</v>
      </c>
      <c r="K83" s="6">
        <f t="shared" si="6"/>
        <v>5643148</v>
      </c>
      <c r="L83" s="6">
        <f t="shared" si="7"/>
        <v>64532312.880000003</v>
      </c>
    </row>
    <row r="84" spans="1:12" x14ac:dyDescent="0.2">
      <c r="A84" s="19">
        <v>19</v>
      </c>
      <c r="B84" s="8" t="s">
        <v>14</v>
      </c>
      <c r="C84" s="6">
        <f t="shared" si="3"/>
        <v>3576286.8200000003</v>
      </c>
      <c r="D84" s="6">
        <f t="shared" si="3"/>
        <v>1544701.39</v>
      </c>
      <c r="E84" s="6">
        <f t="shared" si="4"/>
        <v>61689.07</v>
      </c>
      <c r="F84" s="6">
        <f t="shared" si="4"/>
        <v>0</v>
      </c>
      <c r="G84" s="6">
        <f t="shared" si="4"/>
        <v>24198.370000000003</v>
      </c>
      <c r="H84" s="6">
        <f t="shared" si="5"/>
        <v>115180.20999999999</v>
      </c>
      <c r="I84" s="6">
        <f t="shared" si="6"/>
        <v>213230.65</v>
      </c>
      <c r="J84" s="6">
        <f t="shared" si="6"/>
        <v>134545.42000000001</v>
      </c>
      <c r="K84" s="6">
        <f t="shared" si="6"/>
        <v>0</v>
      </c>
      <c r="L84" s="6">
        <f t="shared" si="7"/>
        <v>5669831.9300000006</v>
      </c>
    </row>
    <row r="85" spans="1:12" x14ac:dyDescent="0.2">
      <c r="A85" s="19">
        <v>20</v>
      </c>
      <c r="B85" s="8" t="s">
        <v>15</v>
      </c>
      <c r="C85" s="6">
        <f t="shared" si="3"/>
        <v>3165875.5900000003</v>
      </c>
      <c r="D85" s="6">
        <f t="shared" si="3"/>
        <v>1169220.44</v>
      </c>
      <c r="E85" s="6">
        <f t="shared" si="4"/>
        <v>75270.490000000005</v>
      </c>
      <c r="F85" s="6">
        <f t="shared" si="4"/>
        <v>0</v>
      </c>
      <c r="G85" s="6">
        <f t="shared" si="4"/>
        <v>37343.17</v>
      </c>
      <c r="H85" s="6">
        <f t="shared" si="5"/>
        <v>208034.36000000002</v>
      </c>
      <c r="I85" s="6">
        <f t="shared" si="6"/>
        <v>298841.65000000002</v>
      </c>
      <c r="J85" s="6">
        <f t="shared" si="6"/>
        <v>206638.54</v>
      </c>
      <c r="K85" s="6">
        <f t="shared" si="6"/>
        <v>227261</v>
      </c>
      <c r="L85" s="6">
        <f t="shared" si="7"/>
        <v>5388485.2400000012</v>
      </c>
    </row>
    <row r="86" spans="1:12" x14ac:dyDescent="0.2">
      <c r="A86" s="28" t="s">
        <v>0</v>
      </c>
      <c r="B86" s="29"/>
      <c r="C86" s="7">
        <f t="shared" ref="C86:L86" si="8">SUM(C66:C85)</f>
        <v>97377907.120000005</v>
      </c>
      <c r="D86" s="7">
        <f t="shared" si="8"/>
        <v>38876570.209999993</v>
      </c>
      <c r="E86" s="7">
        <f t="shared" si="8"/>
        <v>1636314.9800000002</v>
      </c>
      <c r="F86" s="7">
        <f t="shared" si="8"/>
        <v>1499.21</v>
      </c>
      <c r="G86" s="7">
        <f t="shared" si="8"/>
        <v>832472.33</v>
      </c>
      <c r="H86" s="7">
        <f t="shared" si="8"/>
        <v>7068366.2599999998</v>
      </c>
      <c r="I86" s="7">
        <f t="shared" si="8"/>
        <v>7683682.5</v>
      </c>
      <c r="J86" s="7">
        <f t="shared" si="8"/>
        <v>4570276.5</v>
      </c>
      <c r="K86" s="7">
        <f t="shared" si="8"/>
        <v>12199131</v>
      </c>
      <c r="L86" s="7">
        <f t="shared" si="8"/>
        <v>170246220.11000004</v>
      </c>
    </row>
  </sheetData>
  <mergeCells count="37">
    <mergeCell ref="A32:B32"/>
    <mergeCell ref="A3:L3"/>
    <mergeCell ref="A4:L4"/>
    <mergeCell ref="A5:L5"/>
    <mergeCell ref="A7:L7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A34:F34"/>
    <mergeCell ref="B36:B38"/>
    <mergeCell ref="C36:C38"/>
    <mergeCell ref="D36:D38"/>
    <mergeCell ref="E36:E38"/>
    <mergeCell ref="F36:F38"/>
    <mergeCell ref="A59:B59"/>
    <mergeCell ref="B63:B65"/>
    <mergeCell ref="C63:C65"/>
    <mergeCell ref="D63:D65"/>
    <mergeCell ref="E63:E65"/>
    <mergeCell ref="C60:N60"/>
    <mergeCell ref="K63:K65"/>
    <mergeCell ref="L63:L65"/>
    <mergeCell ref="A86:B86"/>
    <mergeCell ref="A61:L61"/>
    <mergeCell ref="F63:F65"/>
    <mergeCell ref="G63:G65"/>
    <mergeCell ref="H63:H65"/>
    <mergeCell ref="I63:I65"/>
    <mergeCell ref="J63:J65"/>
  </mergeCells>
  <printOptions horizontalCentered="1"/>
  <pageMargins left="0.22" right="0.89" top="0.98425196850393704" bottom="0.98425196850393704" header="0" footer="0"/>
  <pageSetup scale="43" orientation="landscape" horizontalDpi="296" verticalDpi="192" r:id="rId1"/>
  <headerFooter alignWithMargins="0"/>
  <ignoredErrors>
    <ignoredError sqref="H66:H8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2017-08-24T16:51:43Z</cp:lastPrinted>
  <dcterms:created xsi:type="dcterms:W3CDTF">2003-08-05T00:29:54Z</dcterms:created>
  <dcterms:modified xsi:type="dcterms:W3CDTF">2021-02-10T18:59:04Z</dcterms:modified>
</cp:coreProperties>
</file>